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!!治山担当\07  現場関係\R7\工事\Ｒ７馬林　県単維持　美馬市田野内　長寿命化工事（担い手確保型）\当初設計\PPI\"/>
    </mc:Choice>
  </mc:AlternateContent>
  <xr:revisionPtr revIDLastSave="0" documentId="13_ncr:1_{57FC9023-A066-4A3E-A01A-001B77FFBEC2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工事費内訳書!$A$1:$G$61</definedName>
    <definedName name="_xlnm.Print_Titles" localSheetId="0">工事費内訳書!$9:$9</definedName>
    <definedName name="_xlnm.Print_Titles">#REF!</definedName>
    <definedName name="工事価格総計" localSheetId="0">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工事費内訳書!$G$61</definedName>
    <definedName name="内訳書工事価格総計" localSheetId="0">#REF!</definedName>
    <definedName name="内訳書工事価格総計">#REF!</definedName>
    <definedName name="内訳書工事価格総計通番" localSheetId="0">#REF!</definedName>
    <definedName name="内訳書工事価格総計名称" localSheetId="0">#REF!</definedName>
    <definedName name="内訳書工事価格通番" localSheetId="0">工事費内訳書!$I$61</definedName>
    <definedName name="内訳書直接工事費総計" localSheetId="0">#REF!</definedName>
    <definedName name="内訳書直接工事費総計通番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57" i="59"/>
  <c r="G55" i="59"/>
  <c r="G54" i="59" s="1"/>
  <c r="G52" i="59"/>
  <c r="G45" i="59"/>
  <c r="G39" i="59"/>
  <c r="G33" i="59"/>
  <c r="G30" i="59"/>
  <c r="G27" i="59"/>
  <c r="G14" i="59" l="1"/>
  <c r="G13" i="59" s="1"/>
  <c r="G12" i="59" s="1"/>
  <c r="G11" i="59" s="1"/>
  <c r="G10" i="59" s="1"/>
  <c r="G60" i="59" s="1"/>
  <c r="G61" i="59" s="1"/>
</calcChain>
</file>

<file path=xl/sharedStrings.xml><?xml version="1.0" encoding="utf-8"?>
<sst xmlns="http://schemas.openxmlformats.org/spreadsheetml/2006/main" count="117" uniqueCount="66">
  <si>
    <t>住　　　　所</t>
  </si>
  <si>
    <t>数量</t>
  </si>
  <si>
    <t>接着剤塗布
_x000D_</t>
  </si>
  <si>
    <t>商号又は名称</t>
  </si>
  <si>
    <t>仮設水替工
_x000D_</t>
  </si>
  <si>
    <t>代 表 者 名</t>
  </si>
  <si>
    <t>金額（単位：円）</t>
  </si>
  <si>
    <t>工事費内訳書</t>
  </si>
  <si>
    <t>Ｒ７馬林　県単維持　美馬市田野内　長寿命化工事</t>
  </si>
  <si>
    <t>間接工事費
_x000D_</t>
  </si>
  <si>
    <t>異形棒鋼
_x000D_SD345　D19</t>
  </si>
  <si>
    <t>工 事 名</t>
  </si>
  <si>
    <t>ｍ</t>
  </si>
  <si>
    <t>工事区分・工種・種別・細別</t>
  </si>
  <si>
    <t>単位</t>
  </si>
  <si>
    <t>工事価格
_x000D_</t>
  </si>
  <si>
    <t>共通仮設費（率計上）
_x000D_</t>
  </si>
  <si>
    <t>仮設搬入路
_x000D_下流側</t>
  </si>
  <si>
    <t>通し番号</t>
  </si>
  <si>
    <t>仮設搬入路
_x000D_上流側</t>
  </si>
  <si>
    <t>袋</t>
  </si>
  <si>
    <t>レベル</t>
  </si>
  <si>
    <t>工事原価
_x000D_</t>
  </si>
  <si>
    <t>式</t>
  </si>
  <si>
    <t>締切工
_x000D_</t>
  </si>
  <si>
    <t>直接工事費
_x000D_</t>
  </si>
  <si>
    <t>単管足場
_x000D_</t>
  </si>
  <si>
    <t>直接工事費(諸経費対象)
_x000D_</t>
  </si>
  <si>
    <t>根継工
_x000D_</t>
  </si>
  <si>
    <t>m3</t>
  </si>
  <si>
    <t>現場管理費（率計上）
_x000D_</t>
  </si>
  <si>
    <t>㎡</t>
  </si>
  <si>
    <t>現場管理費
_x000D_</t>
  </si>
  <si>
    <t>打継面処理（チッピング）
_x000D_チッピング</t>
  </si>
  <si>
    <t>水替工(ポンプの据付・撤去)
_x000D_</t>
  </si>
  <si>
    <t>基面生成
_x000D_-</t>
  </si>
  <si>
    <t>kg</t>
  </si>
  <si>
    <t>孔</t>
  </si>
  <si>
    <t>水替工(ポンプ運転)
_x000D_作業時排水</t>
  </si>
  <si>
    <t>足場（キャットウォーク）
_x000D_</t>
  </si>
  <si>
    <t>箇所</t>
  </si>
  <si>
    <t>日</t>
  </si>
  <si>
    <t>仮設排水管
_x000D_</t>
  </si>
  <si>
    <t>仮設排水管
_x000D_φ600mm</t>
  </si>
  <si>
    <t>入札書記載金額(税抜き)</t>
  </si>
  <si>
    <t>産廃処理（廃プラスチック）
_x000D_</t>
  </si>
  <si>
    <t>廃プラスチック処理
_x000D_廃プラスチック</t>
  </si>
  <si>
    <t>一般管理費等
_x000D_</t>
  </si>
  <si>
    <t>共通仮設費
_x000D_</t>
  </si>
  <si>
    <t>－</t>
  </si>
  <si>
    <t>型枠工
_x000D_一般型枠</t>
  </si>
  <si>
    <t>機械掘削
_x000D_地山の掘削・積込
礫質土</t>
  </si>
  <si>
    <t>機械掘削
_x000D_地山の掘削・積込
軟岩(Ⅰ)A</t>
  </si>
  <si>
    <t>コンクリート削孔
_x000D_30mm以上200mm未満</t>
  </si>
  <si>
    <t>機械掘削（仮設盛土）
_x000D_ルーズな状態の積込
礫質土</t>
  </si>
  <si>
    <t>機械掘削（残土場）
_x000D_ルーズな状態の積込
礫質土</t>
  </si>
  <si>
    <t>機械掘削（盛土撤去）
_x000D_ルーズな状態の積込
礫質土</t>
  </si>
  <si>
    <t>機械掘削
_x000D_ルーズな状態の積込
礫質土</t>
  </si>
  <si>
    <t>大型土のう工
_x000D_製作・設置</t>
  </si>
  <si>
    <t>大型土のう工
_x000D_撤去</t>
  </si>
  <si>
    <t>コンクリート打設
18-12-40(高炉)</t>
    <phoneticPr fontId="4" type="Hiragana"/>
  </si>
  <si>
    <t>埋戻コンクリート打設
18-12-40(高炉)</t>
    <phoneticPr fontId="4" type="Hiragana"/>
  </si>
  <si>
    <t>ダンプトラック運搬（往路）
7.9km</t>
    <phoneticPr fontId="4" type="Hiragana"/>
  </si>
  <si>
    <t>ダンプトラック運搬（復路）
7.9km</t>
    <phoneticPr fontId="4" type="Hiragana"/>
  </si>
  <si>
    <t xml:space="preserve">ダンプトラック運搬（往路）
7.9km
</t>
    <phoneticPr fontId="4" type="Hiragana"/>
  </si>
  <si>
    <t xml:space="preserve">ダンプトラック運搬（復路）
7.9km
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</si>
</sst>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[$-411]ggge&quot;年&quot;m&quot;月&quot;d&quot;日&quot;;@"/>
    <numFmt numFmtId="178" formatCode="#,###,###,###,##0_ 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ゴシック"/>
      <family val="3"/>
    </font>
    <font>
      <sz val="6"/>
      <name val="游ゴシック"/>
      <family val="3"/>
    </font>
    <font>
      <sz val="9"/>
      <name val="ＭＳ 明朝"/>
      <family val="1"/>
    </font>
    <font>
      <sz val="1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</cellStyleXfs>
  <cellXfs count="33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11" xfId="5" applyNumberFormat="1" applyFont="1" applyBorder="1" applyAlignment="1" applyProtection="1">
      <alignment vertical="top" wrapText="1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3" xfId="5" applyNumberFormat="1" applyFont="1" applyBorder="1" applyAlignment="1" applyProtection="1">
      <alignment horizontal="center" vertical="center"/>
    </xf>
    <xf numFmtId="49" fontId="5" fillId="0" borderId="14" xfId="5" applyNumberFormat="1" applyFont="1" applyBorder="1" applyAlignment="1" applyProtection="1">
      <alignment horizontal="center"/>
    </xf>
    <xf numFmtId="49" fontId="5" fillId="0" borderId="15" xfId="4" applyNumberFormat="1" applyFont="1" applyBorder="1" applyAlignment="1">
      <alignment horizontal="center"/>
    </xf>
    <xf numFmtId="0" fontId="5" fillId="0" borderId="14" xfId="5" applyNumberFormat="1" applyFont="1" applyBorder="1" applyAlignment="1" applyProtection="1">
      <alignment horizontal="center"/>
    </xf>
    <xf numFmtId="176" fontId="5" fillId="0" borderId="15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16" xfId="5" applyNumberFormat="1" applyFont="1" applyBorder="1" applyAlignment="1" applyProtection="1">
      <alignment horizontal="center" vertical="center"/>
    </xf>
    <xf numFmtId="178" fontId="5" fillId="0" borderId="17" xfId="5" applyNumberFormat="1" applyFont="1" applyBorder="1" applyAlignment="1" applyProtection="1">
      <alignment horizontal="right"/>
    </xf>
    <xf numFmtId="178" fontId="5" fillId="3" borderId="17" xfId="5" applyNumberFormat="1" applyFont="1" applyFill="1" applyBorder="1" applyAlignment="1" applyProtection="1">
      <alignment horizontal="right"/>
      <protection locked="0"/>
    </xf>
    <xf numFmtId="178" fontId="5" fillId="0" borderId="18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6" xfId="5" applyNumberFormat="1" applyFont="1" applyBorder="1" applyAlignment="1" applyProtection="1">
      <alignment vertical="top" wrapText="1"/>
    </xf>
    <xf numFmtId="49" fontId="5" fillId="0" borderId="10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8" xfId="5" applyNumberFormat="1" applyFont="1" applyBorder="1" applyAlignment="1" applyProtection="1">
      <alignment vertical="top"/>
    </xf>
    <xf numFmtId="49" fontId="5" fillId="0" borderId="12" xfId="5" applyNumberFormat="1" applyFont="1" applyBorder="1" applyAlignment="1" applyProtection="1">
      <alignment vertical="top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5" xfId="5" applyNumberFormat="1" applyFont="1" applyBorder="1" applyAlignment="1" applyProtection="1">
      <alignment horizontal="center" vertical="center"/>
    </xf>
    <xf numFmtId="49" fontId="5" fillId="0" borderId="9" xfId="5" applyNumberFormat="1" applyFont="1" applyBorder="1" applyAlignment="1" applyProtection="1">
      <alignment horizontal="center" vertic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49" fontId="6" fillId="0" borderId="0" xfId="5" applyNumberFormat="1" applyFont="1" applyAlignment="1" applyProtection="1">
      <alignment horizontal="center" vertical="top"/>
    </xf>
    <xf numFmtId="49" fontId="5" fillId="0" borderId="0" xfId="5" applyNumberFormat="1" applyFont="1" applyAlignment="1" applyProtection="1">
      <alignment horizontal="left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_75雛形" xfId="3" xr:uid="{00000000-0005-0000-0000-000003000000}"/>
    <cellStyle name="標準_75雛形_1" xfId="4" xr:uid="{00000000-0005-0000-0000-000004000000}"/>
    <cellStyle name="標準_内訳書サンプル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3"/>
  <sheetViews>
    <sheetView showGridLines="0" tabSelected="1" zoomScaleSheetLayoutView="100" workbookViewId="0">
      <selection activeCell="D52" sqref="D52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14"/>
      <c r="H1" s="2"/>
      <c r="I1" s="2"/>
      <c r="J1" s="2"/>
    </row>
    <row r="2" spans="1:10" ht="22.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8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8" t="s">
        <v>3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8" t="s">
        <v>5</v>
      </c>
      <c r="F5" s="30"/>
      <c r="G5" s="30"/>
      <c r="H5" s="2"/>
      <c r="I5" s="2"/>
      <c r="J5" s="2"/>
    </row>
    <row r="6" spans="1:10" ht="11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 x14ac:dyDescent="0.15">
      <c r="A7" s="31" t="s">
        <v>7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3" t="s">
        <v>11</v>
      </c>
      <c r="B8" s="32" t="s">
        <v>8</v>
      </c>
      <c r="C8" s="32"/>
      <c r="D8" s="32"/>
      <c r="E8" s="32"/>
      <c r="F8" s="32"/>
      <c r="G8" s="32"/>
      <c r="H8" s="2"/>
      <c r="I8" s="2"/>
      <c r="J8" s="2"/>
    </row>
    <row r="9" spans="1:10" ht="11.25" customHeight="1" x14ac:dyDescent="0.15">
      <c r="A9" s="27" t="s">
        <v>13</v>
      </c>
      <c r="B9" s="28"/>
      <c r="C9" s="28"/>
      <c r="D9" s="29"/>
      <c r="E9" s="9" t="s">
        <v>14</v>
      </c>
      <c r="F9" s="9" t="s">
        <v>1</v>
      </c>
      <c r="G9" s="15" t="s">
        <v>6</v>
      </c>
      <c r="H9" s="2"/>
      <c r="I9" s="19" t="s">
        <v>18</v>
      </c>
      <c r="J9" s="19" t="s">
        <v>21</v>
      </c>
    </row>
    <row r="10" spans="1:10" ht="42" customHeight="1" x14ac:dyDescent="0.15">
      <c r="A10" s="21" t="s">
        <v>22</v>
      </c>
      <c r="B10" s="22"/>
      <c r="C10" s="22"/>
      <c r="D10" s="23"/>
      <c r="E10" s="10" t="s">
        <v>23</v>
      </c>
      <c r="F10" s="12">
        <v>1</v>
      </c>
      <c r="G10" s="16">
        <f>+G11+G54</f>
        <v>0</v>
      </c>
      <c r="H10" s="2"/>
      <c r="I10" s="20">
        <v>1</v>
      </c>
      <c r="J10" s="20"/>
    </row>
    <row r="11" spans="1:10" ht="42" customHeight="1" x14ac:dyDescent="0.15">
      <c r="A11" s="21" t="s">
        <v>25</v>
      </c>
      <c r="B11" s="22"/>
      <c r="C11" s="22"/>
      <c r="D11" s="23"/>
      <c r="E11" s="10" t="s">
        <v>23</v>
      </c>
      <c r="F11" s="12">
        <v>1</v>
      </c>
      <c r="G11" s="16">
        <f>+G12</f>
        <v>0</v>
      </c>
      <c r="H11" s="2"/>
      <c r="I11" s="20">
        <v>2</v>
      </c>
      <c r="J11" s="20">
        <v>20</v>
      </c>
    </row>
    <row r="12" spans="1:10" ht="42" customHeight="1" x14ac:dyDescent="0.15">
      <c r="A12" s="21" t="s">
        <v>27</v>
      </c>
      <c r="B12" s="22"/>
      <c r="C12" s="22"/>
      <c r="D12" s="23"/>
      <c r="E12" s="10" t="s">
        <v>23</v>
      </c>
      <c r="F12" s="12">
        <v>1</v>
      </c>
      <c r="G12" s="16">
        <f>+G13</f>
        <v>0</v>
      </c>
      <c r="H12" s="2"/>
      <c r="I12" s="20">
        <v>3</v>
      </c>
      <c r="J12" s="20">
        <v>1</v>
      </c>
    </row>
    <row r="13" spans="1:10" ht="42" customHeight="1" x14ac:dyDescent="0.15">
      <c r="A13" s="5"/>
      <c r="B13" s="22" t="s">
        <v>28</v>
      </c>
      <c r="C13" s="22"/>
      <c r="D13" s="23"/>
      <c r="E13" s="10" t="s">
        <v>23</v>
      </c>
      <c r="F13" s="12">
        <v>1</v>
      </c>
      <c r="G13" s="16">
        <f>+G14</f>
        <v>0</v>
      </c>
      <c r="H13" s="2"/>
      <c r="I13" s="20">
        <v>4</v>
      </c>
      <c r="J13" s="20">
        <v>2</v>
      </c>
    </row>
    <row r="14" spans="1:10" ht="42" customHeight="1" x14ac:dyDescent="0.15">
      <c r="A14" s="5"/>
      <c r="B14" s="6"/>
      <c r="C14" s="22" t="s">
        <v>28</v>
      </c>
      <c r="D14" s="23"/>
      <c r="E14" s="10" t="s">
        <v>23</v>
      </c>
      <c r="F14" s="12">
        <v>1</v>
      </c>
      <c r="G14" s="16">
        <f>+G15+G27+G30+G33+G39+G45+G52</f>
        <v>0</v>
      </c>
      <c r="H14" s="2"/>
      <c r="I14" s="20">
        <v>5</v>
      </c>
      <c r="J14" s="20">
        <v>3</v>
      </c>
    </row>
    <row r="15" spans="1:10" ht="42" customHeight="1" x14ac:dyDescent="0.15">
      <c r="A15" s="5"/>
      <c r="B15" s="6"/>
      <c r="C15" s="6"/>
      <c r="D15" s="7" t="s">
        <v>28</v>
      </c>
      <c r="E15" s="10" t="s">
        <v>23</v>
      </c>
      <c r="F15" s="12">
        <v>1</v>
      </c>
      <c r="G15" s="16">
        <f>+G16+G17+G18+G19+G20+G21+G22+G23+G24+G25+G26</f>
        <v>0</v>
      </c>
      <c r="H15" s="2"/>
      <c r="I15" s="20">
        <v>6</v>
      </c>
      <c r="J15" s="20">
        <v>4</v>
      </c>
    </row>
    <row r="16" spans="1:10" ht="42" customHeight="1" x14ac:dyDescent="0.15">
      <c r="A16" s="5"/>
      <c r="B16" s="6"/>
      <c r="C16" s="6"/>
      <c r="D16" s="7" t="s">
        <v>60</v>
      </c>
      <c r="E16" s="10" t="s">
        <v>29</v>
      </c>
      <c r="F16" s="12">
        <v>32.299999999999997</v>
      </c>
      <c r="G16" s="17"/>
      <c r="H16" s="2"/>
      <c r="I16" s="20">
        <v>7</v>
      </c>
      <c r="J16" s="20">
        <v>4</v>
      </c>
    </row>
    <row r="17" spans="1:10" ht="42" customHeight="1" x14ac:dyDescent="0.15">
      <c r="A17" s="5"/>
      <c r="B17" s="6"/>
      <c r="C17" s="6"/>
      <c r="D17" s="7" t="s">
        <v>50</v>
      </c>
      <c r="E17" s="10" t="s">
        <v>31</v>
      </c>
      <c r="F17" s="12">
        <v>33.1</v>
      </c>
      <c r="G17" s="17"/>
      <c r="H17" s="2"/>
      <c r="I17" s="20">
        <v>8</v>
      </c>
      <c r="J17" s="20">
        <v>4</v>
      </c>
    </row>
    <row r="18" spans="1:10" ht="42" customHeight="1" x14ac:dyDescent="0.15">
      <c r="A18" s="5"/>
      <c r="B18" s="6"/>
      <c r="C18" s="6"/>
      <c r="D18" s="7" t="s">
        <v>61</v>
      </c>
      <c r="E18" s="10" t="s">
        <v>29</v>
      </c>
      <c r="F18" s="12">
        <v>2.9</v>
      </c>
      <c r="G18" s="17"/>
      <c r="H18" s="2"/>
      <c r="I18" s="20">
        <v>9</v>
      </c>
      <c r="J18" s="20">
        <v>4</v>
      </c>
    </row>
    <row r="19" spans="1:10" ht="42" customHeight="1" x14ac:dyDescent="0.15">
      <c r="A19" s="5"/>
      <c r="B19" s="6"/>
      <c r="C19" s="6"/>
      <c r="D19" s="7" t="s">
        <v>33</v>
      </c>
      <c r="E19" s="10" t="s">
        <v>31</v>
      </c>
      <c r="F19" s="12">
        <v>11.8</v>
      </c>
      <c r="G19" s="17"/>
      <c r="H19" s="2"/>
      <c r="I19" s="20">
        <v>10</v>
      </c>
      <c r="J19" s="20">
        <v>4</v>
      </c>
    </row>
    <row r="20" spans="1:10" ht="42" customHeight="1" x14ac:dyDescent="0.15">
      <c r="A20" s="5"/>
      <c r="B20" s="6"/>
      <c r="C20" s="6"/>
      <c r="D20" s="7" t="s">
        <v>2</v>
      </c>
      <c r="E20" s="10" t="s">
        <v>31</v>
      </c>
      <c r="F20" s="12">
        <v>11.8</v>
      </c>
      <c r="G20" s="17"/>
      <c r="H20" s="2"/>
      <c r="I20" s="20">
        <v>12</v>
      </c>
      <c r="J20" s="20">
        <v>4</v>
      </c>
    </row>
    <row r="21" spans="1:10" ht="42" customHeight="1" x14ac:dyDescent="0.15">
      <c r="A21" s="5"/>
      <c r="B21" s="6"/>
      <c r="C21" s="6"/>
      <c r="D21" s="7" t="s">
        <v>35</v>
      </c>
      <c r="E21" s="10" t="s">
        <v>31</v>
      </c>
      <c r="F21" s="12">
        <v>10.5</v>
      </c>
      <c r="G21" s="17"/>
      <c r="H21" s="2"/>
      <c r="I21" s="20">
        <v>13</v>
      </c>
      <c r="J21" s="20">
        <v>4</v>
      </c>
    </row>
    <row r="22" spans="1:10" ht="42" customHeight="1" x14ac:dyDescent="0.15">
      <c r="A22" s="5"/>
      <c r="B22" s="6"/>
      <c r="C22" s="6"/>
      <c r="D22" s="7" t="s">
        <v>51</v>
      </c>
      <c r="E22" s="10" t="s">
        <v>29</v>
      </c>
      <c r="F22" s="12">
        <v>9</v>
      </c>
      <c r="G22" s="17"/>
      <c r="H22" s="2"/>
      <c r="I22" s="20">
        <v>14</v>
      </c>
      <c r="J22" s="20">
        <v>4</v>
      </c>
    </row>
    <row r="23" spans="1:10" ht="42" customHeight="1" x14ac:dyDescent="0.15">
      <c r="A23" s="5"/>
      <c r="B23" s="6"/>
      <c r="C23" s="6"/>
      <c r="D23" s="7" t="s">
        <v>52</v>
      </c>
      <c r="E23" s="10" t="s">
        <v>29</v>
      </c>
      <c r="F23" s="12">
        <v>23</v>
      </c>
      <c r="G23" s="17"/>
      <c r="H23" s="2"/>
      <c r="I23" s="20">
        <v>15</v>
      </c>
      <c r="J23" s="20">
        <v>4</v>
      </c>
    </row>
    <row r="24" spans="1:10" ht="42" customHeight="1" x14ac:dyDescent="0.15">
      <c r="A24" s="5"/>
      <c r="B24" s="6"/>
      <c r="C24" s="6"/>
      <c r="D24" s="7" t="s">
        <v>10</v>
      </c>
      <c r="E24" s="10" t="s">
        <v>36</v>
      </c>
      <c r="F24" s="12">
        <v>29.7</v>
      </c>
      <c r="G24" s="17"/>
      <c r="H24" s="2"/>
      <c r="I24" s="20">
        <v>16</v>
      </c>
      <c r="J24" s="20">
        <v>4</v>
      </c>
    </row>
    <row r="25" spans="1:10" ht="42" customHeight="1" x14ac:dyDescent="0.15">
      <c r="A25" s="5"/>
      <c r="B25" s="6"/>
      <c r="C25" s="6"/>
      <c r="D25" s="7" t="s">
        <v>53</v>
      </c>
      <c r="E25" s="10" t="s">
        <v>37</v>
      </c>
      <c r="F25" s="12">
        <v>33</v>
      </c>
      <c r="G25" s="17"/>
      <c r="H25" s="2"/>
      <c r="I25" s="20">
        <v>17</v>
      </c>
      <c r="J25" s="20">
        <v>4</v>
      </c>
    </row>
    <row r="26" spans="1:10" ht="42" customHeight="1" x14ac:dyDescent="0.15">
      <c r="A26" s="5"/>
      <c r="B26" s="6"/>
      <c r="C26" s="6"/>
      <c r="D26" s="7" t="s">
        <v>39</v>
      </c>
      <c r="E26" s="10" t="s">
        <v>12</v>
      </c>
      <c r="F26" s="12">
        <v>17.600000000000001</v>
      </c>
      <c r="G26" s="17"/>
      <c r="H26" s="2"/>
      <c r="I26" s="20">
        <v>18</v>
      </c>
      <c r="J26" s="20">
        <v>4</v>
      </c>
    </row>
    <row r="27" spans="1:10" ht="42" customHeight="1" x14ac:dyDescent="0.15">
      <c r="A27" s="5"/>
      <c r="B27" s="6"/>
      <c r="C27" s="6"/>
      <c r="D27" s="7" t="s">
        <v>4</v>
      </c>
      <c r="E27" s="10" t="s">
        <v>23</v>
      </c>
      <c r="F27" s="12">
        <v>1</v>
      </c>
      <c r="G27" s="16">
        <f>+G28+G29</f>
        <v>0</v>
      </c>
      <c r="H27" s="2"/>
      <c r="I27" s="20">
        <v>19</v>
      </c>
      <c r="J27" s="20">
        <v>4</v>
      </c>
    </row>
    <row r="28" spans="1:10" ht="42" customHeight="1" x14ac:dyDescent="0.15">
      <c r="A28" s="5"/>
      <c r="B28" s="6"/>
      <c r="C28" s="6"/>
      <c r="D28" s="7" t="s">
        <v>34</v>
      </c>
      <c r="E28" s="10" t="s">
        <v>40</v>
      </c>
      <c r="F28" s="12">
        <v>1</v>
      </c>
      <c r="G28" s="17"/>
      <c r="H28" s="2"/>
      <c r="I28" s="20">
        <v>20</v>
      </c>
      <c r="J28" s="20">
        <v>4</v>
      </c>
    </row>
    <row r="29" spans="1:10" ht="42" customHeight="1" x14ac:dyDescent="0.15">
      <c r="A29" s="5"/>
      <c r="B29" s="6"/>
      <c r="C29" s="6"/>
      <c r="D29" s="7" t="s">
        <v>38</v>
      </c>
      <c r="E29" s="10" t="s">
        <v>41</v>
      </c>
      <c r="F29" s="12">
        <v>30</v>
      </c>
      <c r="G29" s="17"/>
      <c r="H29" s="2"/>
      <c r="I29" s="20">
        <v>21</v>
      </c>
      <c r="J29" s="20">
        <v>4</v>
      </c>
    </row>
    <row r="30" spans="1:10" ht="42" customHeight="1" x14ac:dyDescent="0.15">
      <c r="A30" s="5"/>
      <c r="B30" s="6"/>
      <c r="C30" s="6"/>
      <c r="D30" s="7" t="s">
        <v>42</v>
      </c>
      <c r="E30" s="10" t="s">
        <v>23</v>
      </c>
      <c r="F30" s="12">
        <v>1</v>
      </c>
      <c r="G30" s="16">
        <f>+G31+G32</f>
        <v>0</v>
      </c>
      <c r="H30" s="2"/>
      <c r="I30" s="20">
        <v>22</v>
      </c>
      <c r="J30" s="20">
        <v>4</v>
      </c>
    </row>
    <row r="31" spans="1:10" ht="42" customHeight="1" x14ac:dyDescent="0.15">
      <c r="A31" s="5"/>
      <c r="B31" s="6"/>
      <c r="C31" s="6"/>
      <c r="D31" s="7" t="s">
        <v>26</v>
      </c>
      <c r="E31" s="10" t="s">
        <v>31</v>
      </c>
      <c r="F31" s="12">
        <v>64.599999999999994</v>
      </c>
      <c r="G31" s="17"/>
      <c r="H31" s="2"/>
      <c r="I31" s="20">
        <v>23</v>
      </c>
      <c r="J31" s="20">
        <v>4</v>
      </c>
    </row>
    <row r="32" spans="1:10" ht="42" customHeight="1" x14ac:dyDescent="0.15">
      <c r="A32" s="5"/>
      <c r="B32" s="6"/>
      <c r="C32" s="6"/>
      <c r="D32" s="7" t="s">
        <v>43</v>
      </c>
      <c r="E32" s="10" t="s">
        <v>12</v>
      </c>
      <c r="F32" s="12">
        <v>71</v>
      </c>
      <c r="G32" s="17"/>
      <c r="H32" s="2"/>
      <c r="I32" s="20">
        <v>24</v>
      </c>
      <c r="J32" s="20">
        <v>4</v>
      </c>
    </row>
    <row r="33" spans="1:10" ht="42" customHeight="1" x14ac:dyDescent="0.15">
      <c r="A33" s="5"/>
      <c r="B33" s="6"/>
      <c r="C33" s="6"/>
      <c r="D33" s="7" t="s">
        <v>19</v>
      </c>
      <c r="E33" s="10" t="s">
        <v>23</v>
      </c>
      <c r="F33" s="12">
        <v>1</v>
      </c>
      <c r="G33" s="16">
        <f>+G34+G35+G36+G37+G38</f>
        <v>0</v>
      </c>
      <c r="H33" s="2"/>
      <c r="I33" s="20">
        <v>25</v>
      </c>
      <c r="J33" s="20">
        <v>4</v>
      </c>
    </row>
    <row r="34" spans="1:10" ht="42" customHeight="1" x14ac:dyDescent="0.15">
      <c r="A34" s="5"/>
      <c r="B34" s="6"/>
      <c r="C34" s="6"/>
      <c r="D34" s="7" t="s">
        <v>54</v>
      </c>
      <c r="E34" s="10" t="s">
        <v>29</v>
      </c>
      <c r="F34" s="12">
        <v>86</v>
      </c>
      <c r="G34" s="17"/>
      <c r="H34" s="2"/>
      <c r="I34" s="20">
        <v>26</v>
      </c>
      <c r="J34" s="20">
        <v>4</v>
      </c>
    </row>
    <row r="35" spans="1:10" ht="42" customHeight="1" x14ac:dyDescent="0.15">
      <c r="A35" s="5"/>
      <c r="B35" s="6"/>
      <c r="C35" s="6"/>
      <c r="D35" s="7" t="s">
        <v>55</v>
      </c>
      <c r="E35" s="10" t="s">
        <v>29</v>
      </c>
      <c r="F35" s="12">
        <v>86</v>
      </c>
      <c r="G35" s="17"/>
      <c r="H35" s="2"/>
      <c r="I35" s="20">
        <v>27</v>
      </c>
      <c r="J35" s="20">
        <v>4</v>
      </c>
    </row>
    <row r="36" spans="1:10" ht="42" customHeight="1" x14ac:dyDescent="0.15">
      <c r="A36" s="5"/>
      <c r="B36" s="6"/>
      <c r="C36" s="6"/>
      <c r="D36" s="7" t="s">
        <v>56</v>
      </c>
      <c r="E36" s="10" t="s">
        <v>29</v>
      </c>
      <c r="F36" s="12">
        <v>86</v>
      </c>
      <c r="G36" s="17"/>
      <c r="H36" s="2"/>
      <c r="I36" s="20">
        <v>28</v>
      </c>
      <c r="J36" s="20">
        <v>4</v>
      </c>
    </row>
    <row r="37" spans="1:10" ht="42" customHeight="1" x14ac:dyDescent="0.15">
      <c r="A37" s="5"/>
      <c r="B37" s="6"/>
      <c r="C37" s="6"/>
      <c r="D37" s="7" t="s">
        <v>62</v>
      </c>
      <c r="E37" s="10" t="s">
        <v>29</v>
      </c>
      <c r="F37" s="12">
        <v>86</v>
      </c>
      <c r="G37" s="17"/>
      <c r="H37" s="2"/>
      <c r="I37" s="20">
        <v>29</v>
      </c>
      <c r="J37" s="20">
        <v>4</v>
      </c>
    </row>
    <row r="38" spans="1:10" ht="42" customHeight="1" x14ac:dyDescent="0.15">
      <c r="A38" s="5"/>
      <c r="B38" s="6"/>
      <c r="C38" s="6"/>
      <c r="D38" s="7" t="s">
        <v>63</v>
      </c>
      <c r="E38" s="10" t="s">
        <v>29</v>
      </c>
      <c r="F38" s="12">
        <v>86</v>
      </c>
      <c r="G38" s="17"/>
      <c r="H38" s="2"/>
      <c r="I38" s="20">
        <v>30</v>
      </c>
      <c r="J38" s="20">
        <v>4</v>
      </c>
    </row>
    <row r="39" spans="1:10" ht="42" customHeight="1" x14ac:dyDescent="0.15">
      <c r="A39" s="5"/>
      <c r="B39" s="6"/>
      <c r="C39" s="6"/>
      <c r="D39" s="7" t="s">
        <v>17</v>
      </c>
      <c r="E39" s="10" t="s">
        <v>23</v>
      </c>
      <c r="F39" s="12">
        <v>1</v>
      </c>
      <c r="G39" s="16">
        <f>+G40+G41+G42+G43+G44</f>
        <v>0</v>
      </c>
      <c r="H39" s="2"/>
      <c r="I39" s="20">
        <v>31</v>
      </c>
      <c r="J39" s="20">
        <v>4</v>
      </c>
    </row>
    <row r="40" spans="1:10" ht="42" customHeight="1" x14ac:dyDescent="0.15">
      <c r="A40" s="5"/>
      <c r="B40" s="6"/>
      <c r="C40" s="6"/>
      <c r="D40" s="7" t="s">
        <v>54</v>
      </c>
      <c r="E40" s="10" t="s">
        <v>29</v>
      </c>
      <c r="F40" s="12">
        <v>377</v>
      </c>
      <c r="G40" s="17"/>
      <c r="H40" s="2"/>
      <c r="I40" s="20">
        <v>32</v>
      </c>
      <c r="J40" s="20">
        <v>4</v>
      </c>
    </row>
    <row r="41" spans="1:10" ht="42" customHeight="1" x14ac:dyDescent="0.15">
      <c r="A41" s="5"/>
      <c r="B41" s="6"/>
      <c r="C41" s="6"/>
      <c r="D41" s="7" t="s">
        <v>55</v>
      </c>
      <c r="E41" s="10" t="s">
        <v>29</v>
      </c>
      <c r="F41" s="12">
        <v>377</v>
      </c>
      <c r="G41" s="17"/>
      <c r="H41" s="2"/>
      <c r="I41" s="20">
        <v>33</v>
      </c>
      <c r="J41" s="20">
        <v>4</v>
      </c>
    </row>
    <row r="42" spans="1:10" ht="42" customHeight="1" x14ac:dyDescent="0.15">
      <c r="A42" s="5"/>
      <c r="B42" s="6"/>
      <c r="C42" s="6"/>
      <c r="D42" s="7" t="s">
        <v>56</v>
      </c>
      <c r="E42" s="10" t="s">
        <v>29</v>
      </c>
      <c r="F42" s="12">
        <v>377</v>
      </c>
      <c r="G42" s="17"/>
      <c r="H42" s="2"/>
      <c r="I42" s="20">
        <v>34</v>
      </c>
      <c r="J42" s="20">
        <v>4</v>
      </c>
    </row>
    <row r="43" spans="1:10" ht="42" customHeight="1" x14ac:dyDescent="0.15">
      <c r="A43" s="5"/>
      <c r="B43" s="6"/>
      <c r="C43" s="6"/>
      <c r="D43" s="7" t="s">
        <v>64</v>
      </c>
      <c r="E43" s="10" t="s">
        <v>29</v>
      </c>
      <c r="F43" s="12">
        <v>377</v>
      </c>
      <c r="G43" s="17"/>
      <c r="H43" s="2"/>
      <c r="I43" s="20">
        <v>35</v>
      </c>
      <c r="J43" s="20">
        <v>4</v>
      </c>
    </row>
    <row r="44" spans="1:10" ht="42" customHeight="1" x14ac:dyDescent="0.15">
      <c r="A44" s="5"/>
      <c r="B44" s="6"/>
      <c r="C44" s="6"/>
      <c r="D44" s="7" t="s">
        <v>65</v>
      </c>
      <c r="E44" s="10" t="s">
        <v>29</v>
      </c>
      <c r="F44" s="12">
        <v>377</v>
      </c>
      <c r="G44" s="17"/>
      <c r="H44" s="2"/>
      <c r="I44" s="20">
        <v>36</v>
      </c>
      <c r="J44" s="20">
        <v>4</v>
      </c>
    </row>
    <row r="45" spans="1:10" ht="42" customHeight="1" x14ac:dyDescent="0.15">
      <c r="A45" s="5"/>
      <c r="B45" s="6"/>
      <c r="C45" s="6"/>
      <c r="D45" s="7" t="s">
        <v>24</v>
      </c>
      <c r="E45" s="10" t="s">
        <v>23</v>
      </c>
      <c r="F45" s="12">
        <v>1</v>
      </c>
      <c r="G45" s="16">
        <f>+G46+G47+G48+G49+G50+G51</f>
        <v>0</v>
      </c>
      <c r="H45" s="2"/>
      <c r="I45" s="20">
        <v>37</v>
      </c>
      <c r="J45" s="20">
        <v>4</v>
      </c>
    </row>
    <row r="46" spans="1:10" ht="42" customHeight="1" x14ac:dyDescent="0.15">
      <c r="A46" s="5"/>
      <c r="B46" s="6"/>
      <c r="C46" s="6"/>
      <c r="D46" s="7" t="s">
        <v>57</v>
      </c>
      <c r="E46" s="10" t="s">
        <v>29</v>
      </c>
      <c r="F46" s="12">
        <v>53</v>
      </c>
      <c r="G46" s="17"/>
      <c r="H46" s="2"/>
      <c r="I46" s="20">
        <v>38</v>
      </c>
      <c r="J46" s="20">
        <v>4</v>
      </c>
    </row>
    <row r="47" spans="1:10" ht="42" customHeight="1" x14ac:dyDescent="0.15">
      <c r="A47" s="5"/>
      <c r="B47" s="6"/>
      <c r="C47" s="6"/>
      <c r="D47" s="7" t="s">
        <v>55</v>
      </c>
      <c r="E47" s="10" t="s">
        <v>29</v>
      </c>
      <c r="F47" s="12">
        <v>53</v>
      </c>
      <c r="G47" s="17"/>
      <c r="H47" s="2"/>
      <c r="I47" s="20">
        <v>39</v>
      </c>
      <c r="J47" s="20">
        <v>4</v>
      </c>
    </row>
    <row r="48" spans="1:10" ht="42" customHeight="1" x14ac:dyDescent="0.15">
      <c r="A48" s="5"/>
      <c r="B48" s="6"/>
      <c r="C48" s="6"/>
      <c r="D48" s="7" t="s">
        <v>58</v>
      </c>
      <c r="E48" s="10" t="s">
        <v>20</v>
      </c>
      <c r="F48" s="12">
        <v>75</v>
      </c>
      <c r="G48" s="17"/>
      <c r="H48" s="2"/>
      <c r="I48" s="20">
        <v>40</v>
      </c>
      <c r="J48" s="20">
        <v>4</v>
      </c>
    </row>
    <row r="49" spans="1:10" ht="42" customHeight="1" x14ac:dyDescent="0.15">
      <c r="A49" s="5"/>
      <c r="B49" s="6"/>
      <c r="C49" s="6"/>
      <c r="D49" s="7" t="s">
        <v>59</v>
      </c>
      <c r="E49" s="10" t="s">
        <v>20</v>
      </c>
      <c r="F49" s="12">
        <v>75</v>
      </c>
      <c r="G49" s="17"/>
      <c r="H49" s="2"/>
      <c r="I49" s="20">
        <v>41</v>
      </c>
      <c r="J49" s="20">
        <v>4</v>
      </c>
    </row>
    <row r="50" spans="1:10" ht="42" customHeight="1" x14ac:dyDescent="0.15">
      <c r="A50" s="5"/>
      <c r="B50" s="6"/>
      <c r="C50" s="6"/>
      <c r="D50" s="7" t="s">
        <v>62</v>
      </c>
      <c r="E50" s="10" t="s">
        <v>29</v>
      </c>
      <c r="F50" s="12">
        <v>60</v>
      </c>
      <c r="G50" s="17"/>
      <c r="H50" s="2"/>
      <c r="I50" s="20">
        <v>42</v>
      </c>
      <c r="J50" s="20">
        <v>4</v>
      </c>
    </row>
    <row r="51" spans="1:10" ht="42" customHeight="1" x14ac:dyDescent="0.15">
      <c r="A51" s="5"/>
      <c r="B51" s="6"/>
      <c r="C51" s="6"/>
      <c r="D51" s="7" t="s">
        <v>65</v>
      </c>
      <c r="E51" s="10" t="s">
        <v>29</v>
      </c>
      <c r="F51" s="12">
        <v>60</v>
      </c>
      <c r="G51" s="17"/>
      <c r="H51" s="2"/>
      <c r="I51" s="20">
        <v>43</v>
      </c>
      <c r="J51" s="20">
        <v>4</v>
      </c>
    </row>
    <row r="52" spans="1:10" ht="42" customHeight="1" x14ac:dyDescent="0.15">
      <c r="A52" s="5"/>
      <c r="B52" s="6"/>
      <c r="C52" s="6"/>
      <c r="D52" s="7" t="s">
        <v>45</v>
      </c>
      <c r="E52" s="10" t="s">
        <v>23</v>
      </c>
      <c r="F52" s="12">
        <v>1</v>
      </c>
      <c r="G52" s="16">
        <f>+G53</f>
        <v>0</v>
      </c>
      <c r="H52" s="2"/>
      <c r="I52" s="20">
        <v>44</v>
      </c>
      <c r="J52" s="20">
        <v>4</v>
      </c>
    </row>
    <row r="53" spans="1:10" ht="42" customHeight="1" x14ac:dyDescent="0.15">
      <c r="A53" s="5"/>
      <c r="B53" s="6"/>
      <c r="C53" s="6"/>
      <c r="D53" s="7" t="s">
        <v>46</v>
      </c>
      <c r="E53" s="10" t="s">
        <v>29</v>
      </c>
      <c r="F53" s="12">
        <v>2.8</v>
      </c>
      <c r="G53" s="17"/>
      <c r="H53" s="2"/>
      <c r="I53" s="20">
        <v>45</v>
      </c>
      <c r="J53" s="20">
        <v>4</v>
      </c>
    </row>
    <row r="54" spans="1:10" ht="42" customHeight="1" x14ac:dyDescent="0.15">
      <c r="A54" s="21" t="s">
        <v>9</v>
      </c>
      <c r="B54" s="22"/>
      <c r="C54" s="22"/>
      <c r="D54" s="23"/>
      <c r="E54" s="10" t="s">
        <v>23</v>
      </c>
      <c r="F54" s="12">
        <v>1</v>
      </c>
      <c r="G54" s="16">
        <f>+G55+G57</f>
        <v>0</v>
      </c>
      <c r="H54" s="2"/>
      <c r="I54" s="20">
        <v>46</v>
      </c>
      <c r="J54" s="20"/>
    </row>
    <row r="55" spans="1:10" ht="42" customHeight="1" x14ac:dyDescent="0.15">
      <c r="A55" s="21" t="s">
        <v>48</v>
      </c>
      <c r="B55" s="22"/>
      <c r="C55" s="22"/>
      <c r="D55" s="23"/>
      <c r="E55" s="10" t="s">
        <v>23</v>
      </c>
      <c r="F55" s="12">
        <v>1</v>
      </c>
      <c r="G55" s="16">
        <f>+G56</f>
        <v>0</v>
      </c>
      <c r="H55" s="2"/>
      <c r="I55" s="20">
        <v>47</v>
      </c>
      <c r="J55" s="20">
        <v>200</v>
      </c>
    </row>
    <row r="56" spans="1:10" ht="42" customHeight="1" x14ac:dyDescent="0.15">
      <c r="A56" s="21" t="s">
        <v>16</v>
      </c>
      <c r="B56" s="22"/>
      <c r="C56" s="22"/>
      <c r="D56" s="23"/>
      <c r="E56" s="10" t="s">
        <v>23</v>
      </c>
      <c r="F56" s="12">
        <v>1</v>
      </c>
      <c r="G56" s="17"/>
      <c r="H56" s="2"/>
      <c r="I56" s="20">
        <v>48</v>
      </c>
      <c r="J56" s="20"/>
    </row>
    <row r="57" spans="1:10" ht="42" customHeight="1" x14ac:dyDescent="0.15">
      <c r="A57" s="21" t="s">
        <v>32</v>
      </c>
      <c r="B57" s="22"/>
      <c r="C57" s="22"/>
      <c r="D57" s="23"/>
      <c r="E57" s="10" t="s">
        <v>23</v>
      </c>
      <c r="F57" s="12">
        <v>1</v>
      </c>
      <c r="G57" s="16">
        <f>+G58</f>
        <v>0</v>
      </c>
      <c r="H57" s="2"/>
      <c r="I57" s="20">
        <v>49</v>
      </c>
      <c r="J57" s="20">
        <v>210</v>
      </c>
    </row>
    <row r="58" spans="1:10" ht="42" customHeight="1" x14ac:dyDescent="0.15">
      <c r="A58" s="21" t="s">
        <v>30</v>
      </c>
      <c r="B58" s="22"/>
      <c r="C58" s="22"/>
      <c r="D58" s="23"/>
      <c r="E58" s="10" t="s">
        <v>23</v>
      </c>
      <c r="F58" s="12">
        <v>1</v>
      </c>
      <c r="G58" s="17"/>
      <c r="H58" s="2"/>
      <c r="I58" s="20">
        <v>50</v>
      </c>
      <c r="J58" s="20"/>
    </row>
    <row r="59" spans="1:10" ht="42" customHeight="1" x14ac:dyDescent="0.15">
      <c r="A59" s="21" t="s">
        <v>47</v>
      </c>
      <c r="B59" s="22"/>
      <c r="C59" s="22"/>
      <c r="D59" s="23"/>
      <c r="E59" s="10" t="s">
        <v>23</v>
      </c>
      <c r="F59" s="12">
        <v>1</v>
      </c>
      <c r="G59" s="17"/>
      <c r="H59" s="2"/>
      <c r="I59" s="20">
        <v>51</v>
      </c>
      <c r="J59" s="20">
        <v>220</v>
      </c>
    </row>
    <row r="60" spans="1:10" ht="42" customHeight="1" x14ac:dyDescent="0.15">
      <c r="A60" s="21" t="s">
        <v>15</v>
      </c>
      <c r="B60" s="22"/>
      <c r="C60" s="22"/>
      <c r="D60" s="23"/>
      <c r="E60" s="10" t="s">
        <v>23</v>
      </c>
      <c r="F60" s="12">
        <v>1</v>
      </c>
      <c r="G60" s="16">
        <f>+G10+G59</f>
        <v>0</v>
      </c>
      <c r="H60" s="2"/>
      <c r="I60" s="20">
        <v>52</v>
      </c>
      <c r="J60" s="20">
        <v>30</v>
      </c>
    </row>
    <row r="61" spans="1:10" ht="42" customHeight="1" x14ac:dyDescent="0.15">
      <c r="A61" s="24" t="s">
        <v>44</v>
      </c>
      <c r="B61" s="25"/>
      <c r="C61" s="25"/>
      <c r="D61" s="26"/>
      <c r="E61" s="11" t="s">
        <v>49</v>
      </c>
      <c r="F61" s="13" t="s">
        <v>49</v>
      </c>
      <c r="G61" s="18">
        <f>G60</f>
        <v>0</v>
      </c>
      <c r="I61" s="20">
        <v>53</v>
      </c>
      <c r="J61" s="20">
        <v>90</v>
      </c>
    </row>
    <row r="62" spans="1:10" ht="42" customHeight="1" x14ac:dyDescent="0.15"/>
    <row r="63" spans="1:10" ht="42" customHeight="1" x14ac:dyDescent="0.15"/>
  </sheetData>
  <sheetProtection algorithmName="SHA-512" hashValue="dH/hlgIhWqcPjOgDDN/snNvbod7EwsZpvKC1aosQ3T5PQoTDxPw8MvcuvG/YSVmgk2F1E5zNerZb6zQoSGBH3Q==" saltValue="Gq8IlOp67A4zCN3xMYDMXA==" spinCount="100000" sheet="1" objects="1" scenarios="1"/>
  <mergeCells count="19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A58:D58"/>
    <mergeCell ref="A59:D59"/>
    <mergeCell ref="A60:D60"/>
    <mergeCell ref="A61:D61"/>
    <mergeCell ref="C14:D14"/>
    <mergeCell ref="A54:D54"/>
    <mergeCell ref="A55:D55"/>
    <mergeCell ref="A56:D56"/>
    <mergeCell ref="A57:D57"/>
  </mergeCells>
  <phoneticPr fontId="4" type="Hiragana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2025-07-07T02:39:23Z</cp:lastPrinted>
  <dcterms:created xsi:type="dcterms:W3CDTF">2014-01-09T08:55:00Z</dcterms:created>
  <dcterms:modified xsi:type="dcterms:W3CDTF">2025-07-07T02:39:25Z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2025-07-02T08:27:57Z</vt:filetime>
  </property>
</Properties>
</file>